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GN'!$B$3:$AM$58</definedName>
  </definedNames>
  <calcPr fullCalcOnLoad="1"/>
</workbook>
</file>

<file path=xl/sharedStrings.xml><?xml version="1.0" encoding="utf-8"?>
<sst xmlns="http://schemas.openxmlformats.org/spreadsheetml/2006/main" count="83" uniqueCount="50">
  <si>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</si>
  <si>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</si>
  <si>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</si>
  <si>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</si>
  <si>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</si>
  <si>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</si>
  <si>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</si>
  <si>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</si>
  <si>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</si>
  <si>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</si>
  <si>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</si>
  <si>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</si>
  <si>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</si>
  <si>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</si>
  <si>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</si>
  <si>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</si>
  <si>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</si>
  <si>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</si>
  <si>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</si>
  <si>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</si>
  <si>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</si>
  <si>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</si>
  <si>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</si>
  <si>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</si>
  <si>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</si>
  <si>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</si>
  <si>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</si>
  <si>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</si>
  <si>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</si>
  <si>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</si>
  <si>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</si>
  <si>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</si>
  <si>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</si>
  <si>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</si>
  <si>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</si>
  <si>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</si>
  <si>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</si>
  <si>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</si>
  <si>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</si>
  <si>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</si>
  <si>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</si>
  <si>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</si>
  <si>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</si>
  <si>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</si>
  <si>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</si>
  <si>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</si>
  <si>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</si>
  <si>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</si>
  <si>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</si>
  <si>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31.01.21</t>
  </si>
</sst>
</file>

<file path=xl/styles.xml><?xml version="1.0" encoding="utf-8"?>
<styleSheet xmlns="http://schemas.openxmlformats.org/spreadsheetml/2006/main">
  <numFmts count="7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0.0000"/>
    <numFmt numFmtId="220" formatCode="_(* #,##0_);_(* \(#,##0\);_(* &quot;-&quot;??_);_(@_)"/>
    <numFmt numFmtId="221" formatCode="_ * #,##0_ ;_ * \-#,##0_ ;_ * &quot;-&quot;??_ ;_ @_ "/>
    <numFmt numFmtId="222" formatCode="_ * #,##0.000_ ;_ * \-#,##0.000_ ;_ * &quot;-&quot;??_ ;_ @_ "/>
    <numFmt numFmtId="223" formatCode="0.00000"/>
    <numFmt numFmtId="224" formatCode="[$-280A]dddd\,\ dd&quot; de &quot;mmmm&quot; de &quot;yyyy"/>
    <numFmt numFmtId="225" formatCode="[$-280A]hh:mm:ss\ AM/PM"/>
    <numFmt numFmtId="226" formatCode="&quot;S/.&quot;\ #,##0.00"/>
    <numFmt numFmtId="227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9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T58"/>
  <sheetViews>
    <sheetView showGridLines="0" tabSelected="1" view="pageBreakPreview" zoomScale="73" zoomScaleNormal="73" zoomScaleSheetLayoutView="73" zoomScalePageLayoutView="40" workbookViewId="0" topLeftCell="A1">
      <selection activeCell="AH8" sqref="AH8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21.00390625" style="1" hidden="1" customWidth="1"/>
    <col min="25" max="25" width="20.7109375" style="1" hidden="1" customWidth="1"/>
    <col min="26" max="26" width="25.00390625" style="1" customWidth="1"/>
    <col min="27" max="33" width="11.421875" style="1" customWidth="1"/>
    <col min="34" max="34" width="14.421875" style="1" customWidth="1"/>
    <col min="35" max="35" width="13.140625" style="1" customWidth="1"/>
    <col min="36" max="36" width="14.57421875" style="1" customWidth="1"/>
    <col min="37" max="37" width="16.7109375" style="1" customWidth="1"/>
    <col min="38" max="39" width="16.140625" style="1" customWidth="1"/>
    <col min="40" max="16384" width="11.421875" style="1" customWidth="1"/>
  </cols>
  <sheetData>
    <row r="3" spans="3:42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 t="s">
        <v>1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3:30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4" t="s">
        <v>49</v>
      </c>
    </row>
    <row r="5" spans="2:5" ht="12.75">
      <c r="B5" s="14"/>
      <c r="C5" s="14"/>
      <c r="D5" s="14"/>
      <c r="E5" s="14"/>
    </row>
    <row r="6" spans="2:46" ht="12.75">
      <c r="B6" s="2"/>
      <c r="C6" s="2"/>
      <c r="D6" s="2"/>
      <c r="E6" s="2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  <c r="Y7" s="3" t="s">
        <v>3</v>
      </c>
      <c r="Z7" s="3" t="s">
        <v>3</v>
      </c>
      <c r="AA7" s="3" t="s">
        <v>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27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3" t="s">
        <v>5</v>
      </c>
      <c r="AA8" s="3" t="s">
        <v>5</v>
      </c>
    </row>
    <row r="9" spans="2:27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9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</row>
    <row r="14" spans="2:39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11312.26402526485</v>
      </c>
      <c r="AK14" s="10">
        <v>10634.916557330935</v>
      </c>
      <c r="AL14" s="10">
        <v>12038.640370750467</v>
      </c>
      <c r="AM14" s="10">
        <v>13242.504407825514</v>
      </c>
    </row>
    <row r="15" spans="2:39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6108.167820187549</v>
      </c>
      <c r="AK15" s="10">
        <v>5534.296045771198</v>
      </c>
      <c r="AL15" s="10">
        <v>5543.734018348239</v>
      </c>
      <c r="AM15" s="10">
        <v>6098.107420183064</v>
      </c>
    </row>
    <row r="16" spans="2:39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M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 t="shared" si="2"/>
        <v>4443.124521652297</v>
      </c>
      <c r="AK16" s="10">
        <f t="shared" si="2"/>
        <v>4046.703201915288</v>
      </c>
      <c r="AL16" s="10">
        <f t="shared" si="2"/>
        <v>4236.917773303049</v>
      </c>
      <c r="AM16" s="10">
        <f t="shared" si="2"/>
        <v>4660.609550633354</v>
      </c>
    </row>
    <row r="17" spans="2:39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1831.0194952352485</v>
      </c>
      <c r="AK17" s="21">
        <v>2079.9948781289554</v>
      </c>
      <c r="AL17" s="21">
        <v>2513.1155673522826</v>
      </c>
      <c r="AM17" s="21">
        <v>2764.427124087511</v>
      </c>
    </row>
    <row r="18" spans="2:39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2612.1050264170485</v>
      </c>
      <c r="AK18" s="22">
        <v>1966.7083237863326</v>
      </c>
      <c r="AL18" s="22">
        <v>1723.8022059507666</v>
      </c>
      <c r="AM18" s="22">
        <v>1896.1824265458433</v>
      </c>
    </row>
    <row r="19" spans="2:39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32205.463116435963</v>
      </c>
      <c r="AK19" s="10">
        <v>30784.88021922012</v>
      </c>
      <c r="AL19" s="10">
        <v>28936.503407060067</v>
      </c>
      <c r="AM19" s="10">
        <v>31830.153747766075</v>
      </c>
    </row>
    <row r="20" spans="2:39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28211.662095168314</v>
      </c>
      <c r="AK20" s="10">
        <v>31737.706627351417</v>
      </c>
      <c r="AL20" s="10">
        <v>30619.7815992276</v>
      </c>
      <c r="AM20" s="10">
        <v>33681.759759150365</v>
      </c>
    </row>
    <row r="21" spans="2:39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55975.99748869829</v>
      </c>
      <c r="AK21" s="10">
        <v>56752.31629200686</v>
      </c>
      <c r="AL21" s="10">
        <v>80031.9657458999</v>
      </c>
      <c r="AM21" s="10">
        <v>88035.16232048991</v>
      </c>
    </row>
    <row r="22" spans="2:39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50327.135641676505</v>
      </c>
      <c r="AK22" s="10">
        <v>49604.24368881434</v>
      </c>
      <c r="AL22" s="10">
        <v>54482.70992830626</v>
      </c>
      <c r="AM22" s="10">
        <v>59930.9809211369</v>
      </c>
    </row>
    <row r="23" spans="2:39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449376.15547471243</v>
      </c>
      <c r="AK23" s="10">
        <v>507981.32643069007</v>
      </c>
      <c r="AL23" s="10">
        <v>337962.2731397833</v>
      </c>
      <c r="AM23" s="10">
        <v>371758.50045376166</v>
      </c>
    </row>
    <row r="24" spans="2:39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387.85634940627085</v>
      </c>
      <c r="AK24" s="12">
        <v>352.41796381410484</v>
      </c>
      <c r="AL24" s="12">
        <v>341.1590770400525</v>
      </c>
      <c r="AM24" s="12">
        <v>375.2749847440578</v>
      </c>
    </row>
    <row r="25" spans="2:39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>+SUM(AJ14:AJ24)-AJ17-AJ18</f>
        <v>638347.8265332024</v>
      </c>
      <c r="AK25" s="16">
        <f>+SUM(AK14:AK24)-AK17-AK18</f>
        <v>697428.8070269142</v>
      </c>
      <c r="AL25" s="16">
        <f>+SUM(AL14:AL24)-AL17-AL18</f>
        <v>554193.685059719</v>
      </c>
      <c r="AM25" s="16">
        <f>+SUM(AM14:AM24)-AM17-AM18</f>
        <v>609613.0535656909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9" ht="25.5" customHeight="1" thickBot="1">
      <c r="B29" s="6" t="s">
        <v>8</v>
      </c>
      <c r="C29" s="7">
        <f aca="true" t="shared" si="8" ref="C29:H29">C13</f>
        <v>43101</v>
      </c>
      <c r="D29" s="7">
        <f t="shared" si="8"/>
        <v>43132</v>
      </c>
      <c r="E29" s="7">
        <f t="shared" si="8"/>
        <v>43160</v>
      </c>
      <c r="F29" s="7">
        <f t="shared" si="8"/>
        <v>43191</v>
      </c>
      <c r="G29" s="7">
        <f t="shared" si="8"/>
        <v>43221</v>
      </c>
      <c r="H29" s="7">
        <f t="shared" si="8"/>
        <v>43252</v>
      </c>
      <c r="I29" s="7">
        <f aca="true" t="shared" si="9" ref="I29:N29">I13</f>
        <v>43282</v>
      </c>
      <c r="J29" s="7">
        <f t="shared" si="9"/>
        <v>43313</v>
      </c>
      <c r="K29" s="7">
        <f t="shared" si="9"/>
        <v>43344</v>
      </c>
      <c r="L29" s="7">
        <f t="shared" si="9"/>
        <v>43374</v>
      </c>
      <c r="M29" s="7">
        <f t="shared" si="9"/>
        <v>43405</v>
      </c>
      <c r="N29" s="7">
        <f t="shared" si="9"/>
        <v>43435</v>
      </c>
      <c r="O29" s="7">
        <f aca="true" t="shared" si="10" ref="O29:U29">O13</f>
        <v>43466</v>
      </c>
      <c r="P29" s="7">
        <f t="shared" si="10"/>
        <v>43497</v>
      </c>
      <c r="Q29" s="7">
        <f t="shared" si="10"/>
        <v>43525</v>
      </c>
      <c r="R29" s="7">
        <f t="shared" si="10"/>
        <v>43556</v>
      </c>
      <c r="S29" s="7">
        <f t="shared" si="10"/>
        <v>43586</v>
      </c>
      <c r="T29" s="7">
        <f t="shared" si="10"/>
        <v>43617</v>
      </c>
      <c r="U29" s="7">
        <f t="shared" si="10"/>
        <v>43647</v>
      </c>
      <c r="V29" s="7">
        <f aca="true" t="shared" si="11" ref="V29:AC29">V13</f>
        <v>43678</v>
      </c>
      <c r="W29" s="7">
        <f t="shared" si="11"/>
        <v>43709</v>
      </c>
      <c r="X29" s="7">
        <f t="shared" si="11"/>
        <v>43739</v>
      </c>
      <c r="Y29" s="7">
        <f t="shared" si="11"/>
        <v>43770</v>
      </c>
      <c r="Z29" s="7">
        <f t="shared" si="11"/>
        <v>43800</v>
      </c>
      <c r="AA29" s="7">
        <f t="shared" si="11"/>
        <v>43831</v>
      </c>
      <c r="AB29" s="7">
        <f>AB13</f>
        <v>43862</v>
      </c>
      <c r="AC29" s="7">
        <f t="shared" si="11"/>
        <v>43891</v>
      </c>
      <c r="AD29" s="7">
        <f aca="true" t="shared" si="12" ref="AD29:AI29">AD13</f>
        <v>43922</v>
      </c>
      <c r="AE29" s="7">
        <f t="shared" si="12"/>
        <v>43952</v>
      </c>
      <c r="AF29" s="7">
        <f t="shared" si="12"/>
        <v>43983</v>
      </c>
      <c r="AG29" s="7">
        <f t="shared" si="12"/>
        <v>44013</v>
      </c>
      <c r="AH29" s="7">
        <f t="shared" si="12"/>
        <v>44044</v>
      </c>
      <c r="AI29" s="7">
        <f t="shared" si="12"/>
        <v>44075</v>
      </c>
      <c r="AJ29" s="7">
        <f>AJ13</f>
        <v>44105</v>
      </c>
      <c r="AK29" s="7">
        <f>AK13</f>
        <v>44136</v>
      </c>
      <c r="AL29" s="7">
        <f>AL13</f>
        <v>44166</v>
      </c>
      <c r="AM29" s="7">
        <f>AM13</f>
        <v>44197</v>
      </c>
    </row>
    <row r="30" spans="2:39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884331</v>
      </c>
      <c r="AK30" s="10">
        <v>902528</v>
      </c>
      <c r="AL30" s="10">
        <v>932607</v>
      </c>
      <c r="AM30" s="10">
        <v>941080</v>
      </c>
    </row>
    <row r="31" spans="2:39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125690</v>
      </c>
      <c r="AK31" s="10">
        <v>121313</v>
      </c>
      <c r="AL31" s="10">
        <v>104814</v>
      </c>
      <c r="AM31" s="10">
        <v>106525</v>
      </c>
    </row>
    <row r="32" spans="2:39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3" ref="I32:O32">+I33+I34</f>
        <v>2626</v>
      </c>
      <c r="J32" s="10">
        <f t="shared" si="13"/>
        <v>2686</v>
      </c>
      <c r="K32" s="10">
        <f t="shared" si="13"/>
        <v>2728</v>
      </c>
      <c r="L32" s="10">
        <f t="shared" si="13"/>
        <v>2774</v>
      </c>
      <c r="M32" s="10">
        <f t="shared" si="13"/>
        <v>2786</v>
      </c>
      <c r="N32" s="10">
        <f t="shared" si="13"/>
        <v>2769</v>
      </c>
      <c r="O32" s="10">
        <f t="shared" si="13"/>
        <v>2832</v>
      </c>
      <c r="P32" s="10">
        <f aca="true" t="shared" si="14" ref="P32:V32">+P33+P34</f>
        <v>2849</v>
      </c>
      <c r="Q32" s="10">
        <f t="shared" si="14"/>
        <v>2873</v>
      </c>
      <c r="R32" s="10">
        <f t="shared" si="14"/>
        <v>2914</v>
      </c>
      <c r="S32" s="10">
        <f t="shared" si="14"/>
        <v>2991</v>
      </c>
      <c r="T32" s="10">
        <f t="shared" si="14"/>
        <v>3060</v>
      </c>
      <c r="U32" s="10">
        <f t="shared" si="14"/>
        <v>3130</v>
      </c>
      <c r="V32" s="10">
        <f t="shared" si="14"/>
        <v>3225</v>
      </c>
      <c r="W32" s="10">
        <f aca="true" t="shared" si="15" ref="W32:AM32">+W33+W34</f>
        <v>3265</v>
      </c>
      <c r="X32" s="10">
        <f t="shared" si="15"/>
        <v>3341</v>
      </c>
      <c r="Y32" s="10">
        <f t="shared" si="15"/>
        <v>3393</v>
      </c>
      <c r="Z32" s="10">
        <f t="shared" si="15"/>
        <v>3421</v>
      </c>
      <c r="AA32" s="10">
        <f t="shared" si="15"/>
        <v>3424</v>
      </c>
      <c r="AB32" s="10">
        <f t="shared" si="15"/>
        <v>3440</v>
      </c>
      <c r="AC32" s="10">
        <f t="shared" si="15"/>
        <v>3472</v>
      </c>
      <c r="AD32" s="10">
        <f t="shared" si="15"/>
        <v>3496</v>
      </c>
      <c r="AE32" s="10">
        <f t="shared" si="15"/>
        <v>3465</v>
      </c>
      <c r="AF32" s="10">
        <f t="shared" si="15"/>
        <v>3075</v>
      </c>
      <c r="AG32" s="10">
        <f t="shared" si="15"/>
        <v>2502</v>
      </c>
      <c r="AH32" s="10">
        <f t="shared" si="15"/>
        <v>2273</v>
      </c>
      <c r="AI32" s="10">
        <f t="shared" si="15"/>
        <v>2259</v>
      </c>
      <c r="AJ32" s="10">
        <f t="shared" si="15"/>
        <v>2378</v>
      </c>
      <c r="AK32" s="10">
        <f t="shared" si="15"/>
        <v>2617</v>
      </c>
      <c r="AL32" s="10">
        <f t="shared" si="15"/>
        <v>2809</v>
      </c>
      <c r="AM32" s="10">
        <f t="shared" si="15"/>
        <v>2817</v>
      </c>
    </row>
    <row r="33" spans="2:39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2116</v>
      </c>
      <c r="AK33" s="20">
        <v>2375</v>
      </c>
      <c r="AL33" s="20">
        <v>2570</v>
      </c>
      <c r="AM33" s="20">
        <v>2576</v>
      </c>
    </row>
    <row r="34" spans="2:39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262</v>
      </c>
      <c r="AK34" s="19">
        <v>242</v>
      </c>
      <c r="AL34" s="19">
        <v>239</v>
      </c>
      <c r="AM34" s="19">
        <v>241</v>
      </c>
    </row>
    <row r="35" spans="2:39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279</v>
      </c>
      <c r="AK35" s="10">
        <v>300</v>
      </c>
      <c r="AL35" s="10">
        <v>305</v>
      </c>
      <c r="AM35" s="10">
        <v>305</v>
      </c>
    </row>
    <row r="36" spans="2:39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44</v>
      </c>
      <c r="AK36" s="10">
        <v>47</v>
      </c>
      <c r="AL36" s="10">
        <v>48</v>
      </c>
      <c r="AM36" s="10">
        <v>48</v>
      </c>
    </row>
    <row r="37" spans="2:39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19</v>
      </c>
      <c r="AK37" s="10">
        <v>20</v>
      </c>
      <c r="AL37" s="10">
        <v>20</v>
      </c>
      <c r="AM37" s="10">
        <v>20</v>
      </c>
    </row>
    <row r="38" spans="2:39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277</v>
      </c>
      <c r="AK38" s="10">
        <v>278</v>
      </c>
      <c r="AL38" s="10">
        <v>281</v>
      </c>
      <c r="AM38" s="10">
        <v>282</v>
      </c>
    </row>
    <row r="39" spans="2:39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  <c r="AK39" s="10">
        <v>25</v>
      </c>
      <c r="AL39" s="10">
        <v>26</v>
      </c>
      <c r="AM39" s="10">
        <v>26</v>
      </c>
    </row>
    <row r="40" spans="2:39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  <c r="AK40" s="10">
        <v>15</v>
      </c>
      <c r="AL40" s="10">
        <v>15</v>
      </c>
      <c r="AM40" s="10">
        <v>15</v>
      </c>
    </row>
    <row r="41" spans="2:39" ht="16.5" customHeight="1" thickBot="1">
      <c r="B41" s="13" t="s">
        <v>0</v>
      </c>
      <c r="C41" s="16">
        <f aca="true" t="shared" si="16" ref="C41:H41">C30+C31+C32+C35+C36+C37+C38+C39+C40</f>
        <v>583533</v>
      </c>
      <c r="D41" s="16">
        <f t="shared" si="16"/>
        <v>594647</v>
      </c>
      <c r="E41" s="16">
        <f t="shared" si="16"/>
        <v>607279</v>
      </c>
      <c r="F41" s="16">
        <f t="shared" si="16"/>
        <v>615989</v>
      </c>
      <c r="G41" s="16">
        <f t="shared" si="16"/>
        <v>631236</v>
      </c>
      <c r="H41" s="16">
        <f t="shared" si="16"/>
        <v>643164</v>
      </c>
      <c r="I41" s="16">
        <f aca="true" t="shared" si="17" ref="I41:O41">I30+I31+I32+I35+I36+I37+I38+I39+I40</f>
        <v>661534</v>
      </c>
      <c r="J41" s="16">
        <f t="shared" si="17"/>
        <v>677330</v>
      </c>
      <c r="K41" s="16">
        <f t="shared" si="17"/>
        <v>696077</v>
      </c>
      <c r="L41" s="16">
        <f t="shared" si="17"/>
        <v>716607</v>
      </c>
      <c r="M41" s="16">
        <f t="shared" si="17"/>
        <v>743301</v>
      </c>
      <c r="N41" s="16">
        <f t="shared" si="17"/>
        <v>749103</v>
      </c>
      <c r="O41" s="16">
        <f t="shared" si="17"/>
        <v>766997</v>
      </c>
      <c r="P41" s="16">
        <f aca="true" t="shared" si="18" ref="P41:V41">P30+P31+P32+P35+P36+P37+P38+P39+P40</f>
        <v>780034</v>
      </c>
      <c r="Q41" s="16">
        <f t="shared" si="18"/>
        <v>795147</v>
      </c>
      <c r="R41" s="16">
        <f t="shared" si="18"/>
        <v>815560</v>
      </c>
      <c r="S41" s="16">
        <f t="shared" si="18"/>
        <v>832722</v>
      </c>
      <c r="T41" s="16">
        <f t="shared" si="18"/>
        <v>850437</v>
      </c>
      <c r="U41" s="16">
        <f t="shared" si="18"/>
        <v>867397</v>
      </c>
      <c r="V41" s="16">
        <f t="shared" si="18"/>
        <v>883326</v>
      </c>
      <c r="W41" s="16">
        <f aca="true" t="shared" si="19" ref="W41:AC41">W30+W31+W32+W35+W36+W37+W38+W39+W40</f>
        <v>900452</v>
      </c>
      <c r="X41" s="16">
        <f t="shared" si="19"/>
        <v>917955</v>
      </c>
      <c r="Y41" s="16">
        <f t="shared" si="19"/>
        <v>936513</v>
      </c>
      <c r="Z41" s="16">
        <f t="shared" si="19"/>
        <v>950110</v>
      </c>
      <c r="AA41" s="16">
        <f t="shared" si="19"/>
        <v>965170</v>
      </c>
      <c r="AB41" s="16">
        <f t="shared" si="19"/>
        <v>978782</v>
      </c>
      <c r="AC41" s="16">
        <f t="shared" si="19"/>
        <v>982205</v>
      </c>
      <c r="AD41" s="16">
        <f aca="true" t="shared" si="20" ref="AD41:AI41">AD30+AD31+AD32+AD35+AD36+AD37+AD38+AD39+AD40</f>
        <v>982362</v>
      </c>
      <c r="AE41" s="16">
        <f t="shared" si="20"/>
        <v>984166</v>
      </c>
      <c r="AF41" s="16">
        <f t="shared" si="20"/>
        <v>986231</v>
      </c>
      <c r="AG41" s="16">
        <f t="shared" si="20"/>
        <v>991361</v>
      </c>
      <c r="AH41" s="16">
        <f t="shared" si="20"/>
        <v>997741</v>
      </c>
      <c r="AI41" s="16">
        <f t="shared" si="20"/>
        <v>1004566</v>
      </c>
      <c r="AJ41" s="16">
        <f>AJ30+AJ31+AJ32+AJ35+AJ36+AJ37+AJ38+AJ39+AJ40</f>
        <v>1013057</v>
      </c>
      <c r="AK41" s="16">
        <f>AK30+AK31+AK32+AK35+AK36+AK37+AK38+AK39+AK40</f>
        <v>1027143</v>
      </c>
      <c r="AL41" s="16">
        <f>AL30+AL31+AL32+AL35+AL36+AL37+AL38+AL39+AL40</f>
        <v>1040925</v>
      </c>
      <c r="AM41" s="16">
        <f>AM30+AM31+AM32+AM35+AM36+AM37+AM38+AM39+AM40</f>
        <v>1051118</v>
      </c>
    </row>
    <row r="42" ht="16.5" customHeight="1"/>
    <row r="43" spans="2:29" ht="34.5" customHeight="1">
      <c r="B43" s="34" t="s">
        <v>17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2:29" ht="117" customHeight="1">
      <c r="B44" s="34" t="s">
        <v>47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2:28" ht="18" customHeight="1">
      <c r="B45" s="28" t="s">
        <v>27</v>
      </c>
      <c r="C45" s="28"/>
      <c r="D45" s="28"/>
      <c r="E45" s="25"/>
      <c r="F45" s="32" t="s">
        <v>28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2:28" ht="27" customHeight="1"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2:28" ht="17.25" customHeight="1">
      <c r="B47" s="27" t="s">
        <v>30</v>
      </c>
      <c r="C47" s="27"/>
      <c r="D47" s="27"/>
      <c r="E47" s="26"/>
      <c r="F47" s="29" t="s">
        <v>31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2:28" ht="12.75" customHeight="1">
      <c r="B48" s="27" t="s">
        <v>32</v>
      </c>
      <c r="C48" s="27"/>
      <c r="D48" s="27"/>
      <c r="E48" s="26"/>
      <c r="F48" s="29" t="s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2:28" ht="33.75" customHeight="1">
      <c r="B49" s="27" t="s">
        <v>11</v>
      </c>
      <c r="C49" s="27"/>
      <c r="D49" s="27"/>
      <c r="E49" s="26"/>
      <c r="F49" s="29" t="s">
        <v>34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2:28" ht="32.25" customHeight="1">
      <c r="B50" s="23" t="s">
        <v>12</v>
      </c>
      <c r="C50" s="23"/>
      <c r="D50" s="23"/>
      <c r="E50" s="26"/>
      <c r="F50" s="29" t="s">
        <v>35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2:28" ht="13.5" customHeight="1">
      <c r="B51" s="27" t="s">
        <v>13</v>
      </c>
      <c r="C51" s="27"/>
      <c r="D51" s="27"/>
      <c r="E51" s="26"/>
      <c r="F51" s="29" t="s">
        <v>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2:28" ht="43.5" customHeight="1">
      <c r="B52" s="27" t="s">
        <v>37</v>
      </c>
      <c r="C52" s="27"/>
      <c r="D52" s="27"/>
      <c r="E52" s="26"/>
      <c r="F52" s="35" t="s">
        <v>38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</row>
    <row r="53" spans="2:28" ht="12.75" customHeight="1">
      <c r="B53" s="38" t="s">
        <v>39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</row>
    <row r="54" spans="2:28" ht="48.75" customHeight="1">
      <c r="B54" s="27" t="s">
        <v>14</v>
      </c>
      <c r="C54" s="27"/>
      <c r="D54" s="27"/>
      <c r="E54" s="26"/>
      <c r="F54" s="29" t="s">
        <v>40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2:28" ht="30" customHeight="1">
      <c r="B55" s="27" t="s">
        <v>41</v>
      </c>
      <c r="C55" s="27"/>
      <c r="D55" s="27"/>
      <c r="E55" s="26"/>
      <c r="F55" s="29" t="s">
        <v>42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2:28" ht="54.75" customHeight="1">
      <c r="B56" s="23" t="s">
        <v>43</v>
      </c>
      <c r="C56" s="23"/>
      <c r="D56" s="23"/>
      <c r="E56" s="26"/>
      <c r="F56" s="29" t="s">
        <v>44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2:28" ht="182.25" customHeight="1">
      <c r="B57" s="30" t="s">
        <v>48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6">
    <mergeCell ref="B57:AB57"/>
    <mergeCell ref="F54:AB54"/>
    <mergeCell ref="F55:AB55"/>
    <mergeCell ref="F56:AB56"/>
    <mergeCell ref="B53:AB53"/>
    <mergeCell ref="F47:AB47"/>
    <mergeCell ref="F48:AB48"/>
    <mergeCell ref="F49:AB49"/>
    <mergeCell ref="F50:AB50"/>
    <mergeCell ref="F51:AB51"/>
    <mergeCell ref="F52:AB52"/>
    <mergeCell ref="B44:AC44"/>
    <mergeCell ref="B43:AC43"/>
    <mergeCell ref="F45:AB45"/>
    <mergeCell ref="B46:AB46"/>
    <mergeCell ref="R4:AC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3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2020-10-02T18:03:50Z</cp:lastPrinted>
  <dcterms:created xsi:type="dcterms:W3CDTF">2011-02-03T13:38:24Z</dcterms:created>
  <dcterms:modified xsi:type="dcterms:W3CDTF">2021-03-10T20:37:36Z</dcterms:modified>
  <cp:category/>
  <cp:version/>
  <cp:contentType/>
  <cp:contentStatus/>
</cp:coreProperties>
</file>